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525" yWindow="3990" windowWidth="14805" windowHeight="8010"/>
  </bookViews>
  <sheets>
    <sheet name="Sheet1" sheetId="1" r:id="rId1"/>
  </sheets>
  <calcPr calcId="162913"/>
</workbook>
</file>

<file path=xl/calcChain.xml><?xml version="1.0" encoding="utf-8"?>
<calcChain xmlns="http://schemas.openxmlformats.org/spreadsheetml/2006/main">
  <c r="D10" i="1" l="1"/>
  <c r="G9" i="1" l="1"/>
  <c r="K9" i="1" l="1"/>
  <c r="K18" i="1"/>
</calcChain>
</file>

<file path=xl/sharedStrings.xml><?xml version="1.0" encoding="utf-8"?>
<sst xmlns="http://schemas.openxmlformats.org/spreadsheetml/2006/main" count="166" uniqueCount="124">
  <si>
    <t>型号</t>
  </si>
  <si>
    <t>描述</t>
  </si>
  <si>
    <t>数量</t>
  </si>
  <si>
    <t>单位</t>
  </si>
  <si>
    <t>备注</t>
  </si>
  <si>
    <t>LED箱体</t>
  </si>
  <si>
    <t>㎡</t>
  </si>
  <si>
    <t>LED主控</t>
  </si>
  <si>
    <t>台</t>
  </si>
  <si>
    <t>合计</t>
  </si>
  <si>
    <t>配件包</t>
  </si>
  <si>
    <t>标准配置</t>
  </si>
  <si>
    <t>套</t>
  </si>
  <si>
    <t>备品灯板</t>
  </si>
  <si>
    <t>与主屏同型号</t>
  </si>
  <si>
    <t>同一批次灯板</t>
  </si>
  <si>
    <t>块</t>
  </si>
  <si>
    <t>备品主板</t>
  </si>
  <si>
    <t>含接收卡、电源等部件</t>
  </si>
  <si>
    <t>运输</t>
  </si>
  <si>
    <t>/</t>
  </si>
  <si>
    <t>根据项目地址</t>
  </si>
  <si>
    <t>项</t>
  </si>
  <si>
    <t>平方米</t>
  </si>
  <si>
    <t>综合布线接线</t>
  </si>
  <si>
    <t>定制服务</t>
  </si>
  <si>
    <t>屏体安装调试</t>
  </si>
  <si>
    <t>包边装饰</t>
  </si>
  <si>
    <t>一、LED显示屏系统</t>
    <phoneticPr fontId="2" type="noConversion"/>
  </si>
  <si>
    <t>（一）LED基础设备</t>
    <phoneticPr fontId="2" type="noConversion"/>
  </si>
  <si>
    <t>二级配电柜</t>
    <phoneticPr fontId="2" type="noConversion"/>
  </si>
  <si>
    <t>（二）LED拓展部件</t>
    <phoneticPr fontId="2" type="noConversion"/>
  </si>
  <si>
    <t>（三）LED工程服务</t>
    <phoneticPr fontId="2" type="noConversion"/>
  </si>
  <si>
    <t>套</t>
    <phoneticPr fontId="2" type="noConversion"/>
  </si>
  <si>
    <t>75寸会议平板</t>
    <phoneticPr fontId="2" type="noConversion"/>
  </si>
  <si>
    <t>钢结构</t>
    <phoneticPr fontId="2" type="noConversion"/>
  </si>
  <si>
    <t>定制服务</t>
    <phoneticPr fontId="2" type="noConversion"/>
  </si>
  <si>
    <t>（四）单色LED条屏</t>
    <phoneticPr fontId="2" type="noConversion"/>
  </si>
  <si>
    <t>单色LED条屏</t>
    <phoneticPr fontId="2" type="noConversion"/>
  </si>
  <si>
    <t>开关电源</t>
    <phoneticPr fontId="2" type="noConversion"/>
  </si>
  <si>
    <t>控制卡</t>
    <phoneticPr fontId="2" type="noConversion"/>
  </si>
  <si>
    <t>包边装饰</t>
    <phoneticPr fontId="2" type="noConversion"/>
  </si>
  <si>
    <t>平方米</t>
    <phoneticPr fontId="2" type="noConversion"/>
  </si>
  <si>
    <t>台</t>
    <phoneticPr fontId="2" type="noConversion"/>
  </si>
  <si>
    <t>合计</t>
    <phoneticPr fontId="2" type="noConversion"/>
  </si>
  <si>
    <t>二、弱电改造系统</t>
    <phoneticPr fontId="2" type="noConversion"/>
  </si>
  <si>
    <t>HDMI光纤线</t>
  </si>
  <si>
    <t>HDMI2.1、8K锌合金、20M、工程级</t>
  </si>
  <si>
    <t>HDMI2.1、8K锌合金、25M、工程级</t>
  </si>
  <si>
    <t>HDMI2.1、8K锌合金、30M、工程级</t>
  </si>
  <si>
    <t>条</t>
  </si>
  <si>
    <t>HDMI高清线</t>
  </si>
  <si>
    <t>电源线</t>
  </si>
  <si>
    <t>音响线</t>
  </si>
  <si>
    <t>欧姆头</t>
  </si>
  <si>
    <t>音频线</t>
  </si>
  <si>
    <t>电视吊架</t>
  </si>
  <si>
    <t>分屏器</t>
  </si>
  <si>
    <t>机打标签色带</t>
  </si>
  <si>
    <t>PVC阻燃管</t>
  </si>
  <si>
    <t>桥架</t>
  </si>
  <si>
    <t>HDMI2.1、8K锌合金、3M、工程级</t>
  </si>
  <si>
    <t>RVV3*1.5、国标、纯铜</t>
  </si>
  <si>
    <t>YZ-YXX200-100M</t>
  </si>
  <si>
    <t>YZ-NL2FC</t>
  </si>
  <si>
    <t>3.5-3.5、公对公、三节、20M</t>
  </si>
  <si>
    <t>3.5-3.5、公对公、三节、35M</t>
  </si>
  <si>
    <t>1M</t>
  </si>
  <si>
    <t>HDMI接口、二进四出</t>
  </si>
  <si>
    <t>12MM、黄底黑字</t>
  </si>
  <si>
    <t>200*100、1.2mm、方型</t>
  </si>
  <si>
    <t>免焊、嵌入式、电源接口*2、HDMI接口*1、网络接口*2、音频接口*1、</t>
    <phoneticPr fontId="14" type="noConversion"/>
  </si>
  <si>
    <t>卷</t>
  </si>
  <si>
    <t>袋</t>
  </si>
  <si>
    <t>个</t>
  </si>
  <si>
    <t>米</t>
  </si>
  <si>
    <t>布线：高空安装（含HDMI线、电源线、音响线、音频线）</t>
  </si>
  <si>
    <t>音频线拆除及制作</t>
  </si>
  <si>
    <t>投影仪、幕布拆除</t>
  </si>
  <si>
    <t>电视拆除及安装</t>
  </si>
  <si>
    <t>机柜设备拆除及安装</t>
  </si>
  <si>
    <t>系统设备调试</t>
  </si>
  <si>
    <t>批</t>
  </si>
  <si>
    <t>项目名称</t>
    <phoneticPr fontId="2" type="noConversion"/>
  </si>
  <si>
    <t>机柜</t>
    <phoneticPr fontId="2" type="noConversion"/>
  </si>
  <si>
    <t>台</t>
    <phoneticPr fontId="2" type="noConversion"/>
  </si>
  <si>
    <t>序号</t>
    <phoneticPr fontId="2" type="noConversion"/>
  </si>
  <si>
    <t>QF2715</t>
    <phoneticPr fontId="2" type="noConversion"/>
  </si>
  <si>
    <t>PCON600</t>
    <phoneticPr fontId="2" type="noConversion"/>
  </si>
  <si>
    <t>TC-15</t>
    <phoneticPr fontId="2" type="noConversion"/>
  </si>
  <si>
    <t>15KW，支持手动和远程开关模式,PLC远程控制,具有过压、过流、短路、断路等保护功能</t>
    <phoneticPr fontId="2" type="noConversion"/>
  </si>
  <si>
    <t>HDMI2.1、8K锌合金、40M、工程级</t>
    <phoneticPr fontId="2" type="noConversion"/>
  </si>
  <si>
    <t>多媒体桌面插座</t>
    <phoneticPr fontId="2" type="noConversion"/>
  </si>
  <si>
    <t>/</t>
    <phoneticPr fontId="2" type="noConversion"/>
  </si>
  <si>
    <t>20米</t>
    <phoneticPr fontId="2" type="noConversion"/>
  </si>
  <si>
    <t>25米</t>
    <phoneticPr fontId="2" type="noConversion"/>
  </si>
  <si>
    <t>30米</t>
    <phoneticPr fontId="2" type="noConversion"/>
  </si>
  <si>
    <t>40米</t>
    <phoneticPr fontId="2" type="noConversion"/>
  </si>
  <si>
    <t>3米</t>
    <phoneticPr fontId="2" type="noConversion"/>
  </si>
  <si>
    <t>DN32-B</t>
    <phoneticPr fontId="2" type="noConversion"/>
  </si>
  <si>
    <t>DN32-B</t>
    <phoneticPr fontId="2" type="noConversion"/>
  </si>
  <si>
    <t>（一）音视频部分线路改造</t>
    <phoneticPr fontId="2" type="noConversion"/>
  </si>
  <si>
    <t>42U</t>
    <phoneticPr fontId="2" type="noConversion"/>
  </si>
  <si>
    <t>SC75CDP</t>
    <phoneticPr fontId="2" type="noConversion"/>
  </si>
  <si>
    <t>/</t>
    <phoneticPr fontId="2" type="noConversion"/>
  </si>
  <si>
    <t xml:space="preserve">1.显示屏面积：11m*0.56m=6.16㎡
2. 像素点间距：≤4.75mm
3.像素构成：1R
4.套件材质：采用聚碳酸酯和玻璃纤维材质
5.亮度调节：0-100%亮度可调，屏幕亮度具有随环境照度的变化任意调节功能
</t>
    <phoneticPr fontId="2" type="noConversion"/>
  </si>
  <si>
    <t>1.4.5V，40A，200W，显示屏开关电源，具有过流欠压保护功能</t>
    <phoneticPr fontId="2" type="noConversion"/>
  </si>
  <si>
    <t>1.最宽2048像素点、最高512像素点；2.带WIFI上传功能。3、支持网线、U盘和WIFI控制。</t>
    <phoneticPr fontId="2" type="noConversion"/>
  </si>
  <si>
    <t>1.显示屏支撑钢架结构，采用4CM*4CM和4CM*2CM镀锌矩管定制。</t>
    <phoneticPr fontId="2" type="noConversion"/>
  </si>
  <si>
    <t>1.用于LED显示屏四周的防护和美化装饰。</t>
    <phoneticPr fontId="2" type="noConversion"/>
  </si>
  <si>
    <t>/</t>
    <phoneticPr fontId="2" type="noConversion"/>
  </si>
  <si>
    <t>项</t>
    <phoneticPr fontId="2" type="noConversion"/>
  </si>
  <si>
    <t>根</t>
    <phoneticPr fontId="2" type="noConversion"/>
  </si>
  <si>
    <t>1．★整屏净显示尺寸：宽≥5.4m,高≥3.0375m，显示面积≥16.4025㎡，点间距≦1.56（mm）, 整机箱体采用压铸铝箱体；
2．▲对比度≥10000:1,亮度≧800cd/m²，屏幕校正后亮度0-800（nits）,支持通过配套软件0-100%(手动/自动)，无级调节或256级调整；
3．▲LED灯珠:为了让LED灯珠稳定性更好，LED灯珠采用top型灯珠形式；
4．功耗:最大功耗≤320W/m²，平均功耗≤110W/m²/ 
5．▲箱体尺寸: 600*337.5*31mm, 箱体厚度≤31mm,箱体重量:单箱重量≤4.5Kg(±0.1kg)
6．箱体材质:箱体为压铸铝合金材质，全金属自然散热结构，无风扇，无孔，防尘、静音设计；
7．▲色度均匀性:△X、△Y值≤0.0008,色域覆盖率≥120% YIQ (NTSC)；≥170% YUV(PAL)；亮度均匀性≧99%
8．色温（K）：1000—18000可调，调节步长10OK，色温为6500K时，100%、75%、50%、25%四档电平白场调节色温误差≤±100K
9．刷新率≥3840Hz, 灰度等级≥16bit, ,视角:垂直≥178度，水平≥178度,LED像素失控率≤1/2000000
10．保护功能:支持过流，过压，过温，短路等保护, 支持4K超高清显示, 支持HDR 2.0高清显示, 支持3D显示功能
11．VICO: VICO指数（人眼视觉舒适度）0-1级
12．除湿:屏体长时间没有使用，屏体自动切入除湿模式
13．低亮高灰效果:100%亮度时，16bit灰度, 20%亮度时，14bit 灰度
14．具有智能（黑屏）节电功能，黑屏状态可节电50%以上
15．▲蓝光辐射等级:LED显示大屏蓝光辐射能量符合A级, 光生物安全对比度≥10000:1
16．▲光生物安全及低蓝光：按 GB/T 20145-2006灯和灯系统的光生物安全性辐亮度无危险标准：辐亮度≤1W/（㎡×sr)符合RG0等级，属于无危害类；对视网膜蓝光危害LB≤1W.m-2.sr-1,属于蓝光无危害；"
17．逐点校准功能:为保证显示屏整屏亮度和色彩的一致性，每个像素点需要具备单点亮度校正和单点颜色校正
18．灯板数据存储:灯板储存校正系数，换灯板后校正系数自带读取不需要人工操作。
19．▲电源、接收卡、转接板三合一:电源、接收卡、转接板三合一，即箱体内接收卡、电源、转接板3个模块的线路及元器件都集成在同一块PCB板上（接收卡和电源非插拔、焊接或螺丝固定于PCB板上），接收卡控制方案（FPGA）为国产芯片，功能包含但不限于交/直流电源、接收卡，配合不同点间距灯板即可正常工作
20．散热方式:箱体采用一体成形的压铸箱体，采用直接贴合自然散热技术，无风扇设计
21．▲信号备份:显示单元支持采用双接收信号卡备份，箱体内一张板卡内置两个接收卡元器件为互备份，一个接收卡元器出现故障不会影响显示单元正常工作
22．▲为保证产品安全性，要求产品具有CCC认证，并提供加盖原厂公章的证明资料；
23．▲产品节能设计：具有CQC节能证书，并提供加盖原厂公章的证明资料；；
24．▲产品环保设计：具有国推Rohs证书，并提供加盖原厂公章的证明资料；</t>
    <phoneticPr fontId="2" type="noConversion"/>
  </si>
  <si>
    <t>1.75寸超窄边框设计
2. 4K 超高清显示
3. 支持无线传屏功能
4. 高精度红外触控功能
5. 支持Wi-Fi 双频2.4G/5G
6. 内置六阵列麦克风及1300 万高清摄像头
7. 防眩光钢化玻璃厚度4mm
8. 待机状态下，HDMI 通道信号输入智能唤醒
9.标配i5/8G+128GSSD PC模块</t>
    <phoneticPr fontId="2" type="noConversion"/>
  </si>
  <si>
    <t>P4.75</t>
    <phoneticPr fontId="2" type="noConversion"/>
  </si>
  <si>
    <t>Q200-4.5-30H</t>
    <phoneticPr fontId="2" type="noConversion"/>
  </si>
  <si>
    <t>W66</t>
    <phoneticPr fontId="2" type="noConversion"/>
  </si>
  <si>
    <t>/</t>
    <phoneticPr fontId="2" type="noConversion"/>
  </si>
  <si>
    <t>1.LED控制器、视频处理器、操作系统三合一主控，
2.支持最大输入分辨率 3840*2160@60Hz,并可实现 3840*2160以内标准分辨率图像缩放，多通道环出支持4K@60Hz；
3.不小于18路千兆网口设计，满足超高分辨率需求；
4.▲支持视频处理功能，可实现全屏， 两分屏，三分屏，四分屏显示， 画面大小可调节；
5.支持小屏控大屏功能，支持移动端实现触摸板和遥控器功能；
6.▲提供会议、演示、节能、用户模式供用户选择，用户可根据现场环境或个人喜好进行选择；
7.根据使用时间，自动执行除湿功能，延长LED灯的使用寿命；
8.可实现LED单点检测、误码率、 通讯检测、温度检测，电源检测， 温度监控、屏体的连线关系、硬件版本等功能；
9.▲内置Android9.0 操作系统，CPU性能不低于： 2x Cortex-A72 + 4 x Cortex-A53 六 核,2.0GHz频率，4G内存+32G 存储；
10.▲不需要其它外围设置，整机支持不低于同时四路物理接口输入（其中一路为系统内置，另外三路接口供客户使用，每路都支持 HDMI2.0）,并同时显示出来，可以通过遥控器进行输入信号源间的切换，显示其中的某一路（全屏）或某两路（两分屏）或某三路（三分屏）或同时四路同时显示（四分屏）；
11.平均无故障运行时间≥10000小 时，平均修复时间5分钟；
12.为了兼容不同品牌的灯珠，具有把单灯LED灯珠红、绿、蓝颜色交换的功能；
13.▲同时对系统文件的管理及外接U 盘文件管理，可快速对图片、视频、文档、音乐进行分类和管理； 并可以通过遥控器或鼠标对资源管理器里所有文件进行多选、全选、复制、粘贴、剪切、删除、 名称排序、时间排序、大小排序 等操作；
14.以上▲需提供具有CNAS检测资质的检测单位出具的第三方专业检测报告，加盖原厂公章</t>
    <phoneticPr fontId="2" type="noConversion"/>
  </si>
  <si>
    <t>显示屏改造清单</t>
    <phoneticPr fontId="2" type="noConversion"/>
  </si>
  <si>
    <t xml:space="preserve">含税总价（元）
</t>
    <phoneticPr fontId="2" type="noConversion"/>
  </si>
  <si>
    <t>单价（元）</t>
    <phoneticPr fontId="2" type="noConversion"/>
  </si>
  <si>
    <t>含税总价（元）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</si>
</sst>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\¥#,##0.00;\¥\-#,##0.00"/>
    <numFmt numFmtId="177" formatCode="&quot;￥&quot;#,##0.00;&quot;￥&quot;\-#,##0.00"/>
    <numFmt numFmtId="178" formatCode="\¥#,##0.00_);\(\¥#,##0.00\)"/>
    <numFmt numFmtId="179" formatCode="0.00_ "/>
  </numFmts>
  <fonts count="15">
    <font>
      <sz val="11"/>
      <color theme="1"/>
      <name val="宋体"/>
      <family val="2"/>
      <scheme val="minor"/>
    </font>
    <font>
      <sz val="12"/>
      <name val="宋体"/>
      <family val="3"/>
      <charset val="134"/>
    </font>
    <font>
      <sz val="9"/>
      <name val="宋体"/>
      <family val="3"/>
      <charset val="134"/>
      <scheme val="minor"/>
    </font>
    <font>
      <sz val="10"/>
      <name val="微软雅黑"/>
      <family val="2"/>
      <charset val="134"/>
    </font>
    <font>
      <sz val="11"/>
      <name val="微软雅黑"/>
      <family val="2"/>
      <charset val="134"/>
    </font>
    <font>
      <sz val="12"/>
      <name val="宋体"/>
      <family val="3"/>
      <charset val="134"/>
    </font>
    <font>
      <b/>
      <sz val="10"/>
      <name val="微软雅黑"/>
      <family val="2"/>
      <charset val="134"/>
    </font>
    <font>
      <sz val="10"/>
      <color theme="1"/>
      <name val="微软雅黑"/>
      <family val="2"/>
      <charset val="134"/>
    </font>
    <font>
      <sz val="10"/>
      <color rgb="FFFF0000"/>
      <name val="微软雅黑"/>
      <family val="2"/>
      <charset val="134"/>
    </font>
    <font>
      <sz val="11"/>
      <color theme="1"/>
      <name val="微软雅黑"/>
      <family val="2"/>
      <charset val="134"/>
    </font>
    <font>
      <b/>
      <sz val="18"/>
      <color theme="1"/>
      <name val="宋体"/>
      <family val="3"/>
      <charset val="134"/>
      <scheme val="minor"/>
    </font>
    <font>
      <b/>
      <sz val="10"/>
      <color theme="1"/>
      <name val="微软雅黑"/>
      <family val="2"/>
      <charset val="134"/>
    </font>
    <font>
      <b/>
      <sz val="11"/>
      <name val="微软雅黑"/>
      <family val="2"/>
      <charset val="134"/>
    </font>
    <font>
      <b/>
      <sz val="11"/>
      <color theme="1"/>
      <name val="微软雅黑"/>
      <family val="2"/>
      <charset val="134"/>
    </font>
    <font>
      <sz val="9"/>
      <name val="宋体"/>
      <family val="3"/>
      <charset val="134"/>
    </font>
  </fonts>
  <fills count="6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5" tint="0.59999389629810485"/>
        <bgColor indexed="64"/>
      </patternFill>
    </fill>
  </fills>
  <borders count="21">
    <border>
      <left/>
      <right/>
      <top/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</borders>
  <cellStyleXfs count="4">
    <xf numFmtId="0" fontId="0" fillId="0" borderId="0"/>
    <xf numFmtId="0" fontId="1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</cellStyleXfs>
  <cellXfs count="104">
    <xf numFmtId="0" fontId="0" fillId="0" borderId="0" xfId="0"/>
    <xf numFmtId="0" fontId="4" fillId="0" borderId="0" xfId="0" applyFont="1" applyFill="1" applyAlignment="1">
      <alignment horizontal="center" vertical="center"/>
    </xf>
    <xf numFmtId="176" fontId="3" fillId="0" borderId="0" xfId="2" applyNumberFormat="1" applyFont="1" applyAlignment="1">
      <alignment horizontal="center" vertical="center" wrapText="1"/>
    </xf>
    <xf numFmtId="0" fontId="3" fillId="0" borderId="0" xfId="2" applyFont="1" applyAlignment="1">
      <alignment horizontal="center" vertical="center"/>
    </xf>
    <xf numFmtId="0" fontId="4" fillId="0" borderId="0" xfId="0" applyFont="1" applyFill="1" applyAlignment="1"/>
    <xf numFmtId="0" fontId="3" fillId="0" borderId="9" xfId="1" applyFont="1" applyBorder="1" applyAlignment="1">
      <alignment horizontal="center" vertical="center"/>
    </xf>
    <xf numFmtId="0" fontId="3" fillId="0" borderId="10" xfId="1" applyFont="1" applyBorder="1" applyAlignment="1">
      <alignment horizontal="center" vertical="center" wrapText="1"/>
    </xf>
    <xf numFmtId="0" fontId="3" fillId="0" borderId="3" xfId="1" applyFont="1" applyBorder="1" applyAlignment="1">
      <alignment horizontal="center" vertical="center" wrapText="1"/>
    </xf>
    <xf numFmtId="177" fontId="3" fillId="0" borderId="3" xfId="1" applyNumberFormat="1" applyFont="1" applyBorder="1" applyAlignment="1">
      <alignment horizontal="center" vertical="center" wrapText="1"/>
    </xf>
    <xf numFmtId="0" fontId="8" fillId="2" borderId="8" xfId="1" applyFont="1" applyFill="1" applyBorder="1" applyAlignment="1">
      <alignment horizontal="center" vertical="center" wrapText="1"/>
    </xf>
    <xf numFmtId="0" fontId="3" fillId="0" borderId="0" xfId="2" applyFont="1" applyAlignment="1">
      <alignment horizontal="center" vertical="center" wrapText="1"/>
    </xf>
    <xf numFmtId="179" fontId="3" fillId="0" borderId="0" xfId="2" applyNumberFormat="1" applyFont="1" applyAlignment="1" applyProtection="1">
      <alignment horizontal="center" vertical="center" wrapText="1"/>
      <protection locked="0"/>
    </xf>
    <xf numFmtId="0" fontId="3" fillId="0" borderId="7" xfId="1" applyFont="1" applyBorder="1" applyAlignment="1">
      <alignment horizontal="center" vertical="center"/>
    </xf>
    <xf numFmtId="0" fontId="3" fillId="2" borderId="3" xfId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177" fontId="3" fillId="2" borderId="3" xfId="1" applyNumberFormat="1" applyFont="1" applyFill="1" applyBorder="1" applyAlignment="1">
      <alignment horizontal="center" vertical="center" wrapText="1"/>
    </xf>
    <xf numFmtId="0" fontId="3" fillId="0" borderId="3" xfId="3" applyFont="1" applyBorder="1" applyAlignment="1">
      <alignment horizontal="center" vertical="center" wrapText="1"/>
    </xf>
    <xf numFmtId="179" fontId="3" fillId="0" borderId="0" xfId="2" applyNumberFormat="1" applyFont="1" applyAlignment="1">
      <alignment horizontal="center" vertical="center"/>
    </xf>
    <xf numFmtId="0" fontId="4" fillId="0" borderId="8" xfId="0" applyFont="1" applyFill="1" applyBorder="1" applyAlignment="1"/>
    <xf numFmtId="0" fontId="8" fillId="0" borderId="0" xfId="2" applyFont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3" fillId="0" borderId="3" xfId="1" applyFont="1" applyFill="1" applyBorder="1" applyAlignment="1">
      <alignment horizontal="center" vertical="center" wrapText="1"/>
    </xf>
    <xf numFmtId="0" fontId="3" fillId="0" borderId="3" xfId="1" applyFont="1" applyBorder="1" applyAlignment="1">
      <alignment horizontal="center" vertical="center"/>
    </xf>
    <xf numFmtId="0" fontId="3" fillId="0" borderId="3" xfId="1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 applyProtection="1">
      <alignment horizontal="center" vertical="center" wrapText="1"/>
      <protection locked="0"/>
    </xf>
    <xf numFmtId="0" fontId="9" fillId="0" borderId="3" xfId="0" applyFont="1" applyFill="1" applyBorder="1" applyAlignment="1">
      <alignment horizontal="center" vertical="center" wrapText="1"/>
    </xf>
    <xf numFmtId="179" fontId="3" fillId="0" borderId="3" xfId="1" applyNumberFormat="1" applyFont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/>
    </xf>
    <xf numFmtId="0" fontId="6" fillId="2" borderId="2" xfId="1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left" vertical="center" wrapText="1"/>
    </xf>
    <xf numFmtId="0" fontId="0" fillId="0" borderId="3" xfId="0" applyBorder="1"/>
    <xf numFmtId="0" fontId="7" fillId="0" borderId="0" xfId="0" applyFont="1"/>
    <xf numFmtId="0" fontId="7" fillId="0" borderId="3" xfId="0" applyFont="1" applyBorder="1"/>
    <xf numFmtId="0" fontId="7" fillId="0" borderId="3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7" fillId="0" borderId="3" xfId="0" applyFont="1" applyBorder="1" applyAlignment="1">
      <alignment horizontal="center"/>
    </xf>
    <xf numFmtId="0" fontId="7" fillId="0" borderId="3" xfId="0" applyFont="1" applyBorder="1" applyAlignment="1">
      <alignment horizontal="center" vertical="center"/>
    </xf>
    <xf numFmtId="0" fontId="3" fillId="0" borderId="7" xfId="1" applyFont="1" applyFill="1" applyBorder="1" applyAlignment="1">
      <alignment horizontal="center" vertical="center"/>
    </xf>
    <xf numFmtId="177" fontId="3" fillId="0" borderId="3" xfId="1" applyNumberFormat="1" applyFont="1" applyFill="1" applyBorder="1" applyAlignment="1">
      <alignment horizontal="center" vertical="center" wrapText="1"/>
    </xf>
    <xf numFmtId="0" fontId="8" fillId="0" borderId="8" xfId="1" applyFont="1" applyFill="1" applyBorder="1" applyAlignment="1">
      <alignment horizontal="center" vertical="center" wrapText="1"/>
    </xf>
    <xf numFmtId="0" fontId="12" fillId="0" borderId="13" xfId="1" applyFont="1" applyBorder="1" applyAlignment="1">
      <alignment horizontal="left" vertical="center"/>
    </xf>
    <xf numFmtId="0" fontId="12" fillId="0" borderId="18" xfId="1" applyFont="1" applyBorder="1" applyAlignment="1">
      <alignment horizontal="left" vertical="center"/>
    </xf>
    <xf numFmtId="0" fontId="12" fillId="0" borderId="14" xfId="1" applyFont="1" applyBorder="1" applyAlignment="1">
      <alignment horizontal="left" vertical="center"/>
    </xf>
    <xf numFmtId="0" fontId="7" fillId="0" borderId="3" xfId="0" applyFont="1" applyFill="1" applyBorder="1" applyAlignment="1">
      <alignment horizontal="left" vertical="center" wrapText="1"/>
    </xf>
    <xf numFmtId="178" fontId="3" fillId="0" borderId="3" xfId="1" applyNumberFormat="1" applyFont="1" applyBorder="1" applyAlignment="1">
      <alignment horizontal="center" vertical="center" wrapText="1"/>
    </xf>
    <xf numFmtId="178" fontId="3" fillId="0" borderId="3" xfId="1" applyNumberFormat="1" applyFont="1" applyFill="1" applyBorder="1" applyAlignment="1">
      <alignment horizontal="center" vertical="center" wrapText="1"/>
    </xf>
    <xf numFmtId="0" fontId="6" fillId="4" borderId="15" xfId="1" applyFont="1" applyFill="1" applyBorder="1" applyAlignment="1">
      <alignment horizontal="center" vertical="center"/>
    </xf>
    <xf numFmtId="0" fontId="6" fillId="4" borderId="16" xfId="1" applyFont="1" applyFill="1" applyBorder="1" applyAlignment="1">
      <alignment horizontal="center" vertical="center"/>
    </xf>
    <xf numFmtId="0" fontId="6" fillId="4" borderId="17" xfId="1" applyFont="1" applyFill="1" applyBorder="1" applyAlignment="1">
      <alignment horizontal="center" vertical="center"/>
    </xf>
    <xf numFmtId="178" fontId="3" fillId="0" borderId="11" xfId="1" applyNumberFormat="1" applyFont="1" applyBorder="1" applyAlignment="1">
      <alignment horizontal="center" vertical="center" wrapText="1"/>
    </xf>
    <xf numFmtId="178" fontId="3" fillId="0" borderId="12" xfId="1" applyNumberFormat="1" applyFont="1" applyBorder="1" applyAlignment="1">
      <alignment horizontal="center" vertical="center" wrapText="1"/>
    </xf>
    <xf numFmtId="0" fontId="3" fillId="3" borderId="19" xfId="1" applyFont="1" applyFill="1" applyBorder="1" applyAlignment="1">
      <alignment horizontal="left" vertical="center"/>
    </xf>
    <xf numFmtId="0" fontId="3" fillId="3" borderId="18" xfId="1" applyFont="1" applyFill="1" applyBorder="1" applyAlignment="1">
      <alignment horizontal="left" vertical="center"/>
    </xf>
    <xf numFmtId="0" fontId="3" fillId="3" borderId="20" xfId="1" applyFont="1" applyFill="1" applyBorder="1" applyAlignment="1">
      <alignment horizontal="left" vertical="center"/>
    </xf>
    <xf numFmtId="0" fontId="7" fillId="0" borderId="13" xfId="0" applyFont="1" applyFill="1" applyBorder="1" applyAlignment="1">
      <alignment horizontal="left" vertical="top" wrapText="1"/>
    </xf>
    <xf numFmtId="0" fontId="7" fillId="0" borderId="14" xfId="0" applyFont="1" applyFill="1" applyBorder="1" applyAlignment="1">
      <alignment horizontal="left" vertical="top" wrapText="1"/>
    </xf>
    <xf numFmtId="178" fontId="3" fillId="0" borderId="13" xfId="1" applyNumberFormat="1" applyFont="1" applyBorder="1" applyAlignment="1">
      <alignment horizontal="center" vertical="center" wrapText="1"/>
    </xf>
    <xf numFmtId="178" fontId="3" fillId="0" borderId="14" xfId="1" applyNumberFormat="1" applyFont="1" applyBorder="1" applyAlignment="1">
      <alignment horizontal="center" vertical="center" wrapText="1"/>
    </xf>
    <xf numFmtId="0" fontId="6" fillId="2" borderId="2" xfId="1" applyFont="1" applyFill="1" applyBorder="1" applyAlignment="1">
      <alignment horizontal="center" vertical="center"/>
    </xf>
    <xf numFmtId="0" fontId="6" fillId="2" borderId="4" xfId="1" applyFont="1" applyFill="1" applyBorder="1" applyAlignment="1">
      <alignment horizontal="center" wrapText="1"/>
    </xf>
    <xf numFmtId="0" fontId="6" fillId="2" borderId="5" xfId="1" applyFont="1" applyFill="1" applyBorder="1" applyAlignment="1">
      <alignment horizontal="center"/>
    </xf>
    <xf numFmtId="177" fontId="13" fillId="0" borderId="13" xfId="0" applyNumberFormat="1" applyFont="1" applyFill="1" applyBorder="1" applyAlignment="1">
      <alignment horizontal="center" vertical="center"/>
    </xf>
    <xf numFmtId="0" fontId="13" fillId="0" borderId="14" xfId="0" applyFont="1" applyFill="1" applyBorder="1" applyAlignment="1">
      <alignment horizontal="center" vertical="center"/>
    </xf>
    <xf numFmtId="0" fontId="7" fillId="0" borderId="13" xfId="0" applyFont="1" applyFill="1" applyBorder="1" applyAlignment="1">
      <alignment horizontal="center" vertical="center" wrapText="1"/>
    </xf>
    <xf numFmtId="0" fontId="7" fillId="0" borderId="14" xfId="0" applyFont="1" applyFill="1" applyBorder="1" applyAlignment="1">
      <alignment horizontal="center" vertical="center" wrapText="1"/>
    </xf>
    <xf numFmtId="177" fontId="3" fillId="0" borderId="13" xfId="1" applyNumberFormat="1" applyFont="1" applyBorder="1" applyAlignment="1">
      <alignment horizontal="center" vertical="center" wrapText="1"/>
    </xf>
    <xf numFmtId="177" fontId="3" fillId="0" borderId="14" xfId="1" applyNumberFormat="1" applyFont="1" applyBorder="1" applyAlignment="1">
      <alignment horizontal="center" vertical="center" wrapText="1"/>
    </xf>
    <xf numFmtId="0" fontId="11" fillId="4" borderId="13" xfId="0" applyFont="1" applyFill="1" applyBorder="1" applyAlignment="1">
      <alignment horizontal="center" vertical="center"/>
    </xf>
    <xf numFmtId="0" fontId="11" fillId="4" borderId="18" xfId="0" applyFont="1" applyFill="1" applyBorder="1" applyAlignment="1">
      <alignment horizontal="center" vertical="center"/>
    </xf>
    <xf numFmtId="0" fontId="11" fillId="4" borderId="14" xfId="0" applyFont="1" applyFill="1" applyBorder="1" applyAlignment="1">
      <alignment horizontal="center" vertical="center"/>
    </xf>
    <xf numFmtId="177" fontId="11" fillId="0" borderId="13" xfId="0" applyNumberFormat="1" applyFont="1" applyBorder="1" applyAlignment="1">
      <alignment horizontal="center"/>
    </xf>
    <xf numFmtId="0" fontId="11" fillId="0" borderId="14" xfId="0" applyFont="1" applyBorder="1" applyAlignment="1">
      <alignment horizontal="center"/>
    </xf>
    <xf numFmtId="178" fontId="6" fillId="0" borderId="11" xfId="1" applyNumberFormat="1" applyFont="1" applyBorder="1" applyAlignment="1">
      <alignment horizontal="center" vertical="center" wrapText="1"/>
    </xf>
    <xf numFmtId="178" fontId="6" fillId="0" borderId="12" xfId="1" applyNumberFormat="1" applyFont="1" applyBorder="1" applyAlignment="1">
      <alignment horizontal="center" vertical="center" wrapText="1"/>
    </xf>
    <xf numFmtId="0" fontId="7" fillId="0" borderId="3" xfId="0" applyFont="1" applyFill="1" applyBorder="1" applyAlignment="1">
      <alignment horizontal="left" vertical="center"/>
    </xf>
    <xf numFmtId="0" fontId="6" fillId="4" borderId="7" xfId="1" applyFont="1" applyFill="1" applyBorder="1" applyAlignment="1">
      <alignment horizontal="center" vertical="center"/>
    </xf>
    <xf numFmtId="0" fontId="6" fillId="4" borderId="3" xfId="1" applyFont="1" applyFill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13" xfId="0" applyFont="1" applyFill="1" applyBorder="1" applyAlignment="1">
      <alignment horizontal="left" vertical="center"/>
    </xf>
    <xf numFmtId="0" fontId="7" fillId="0" borderId="18" xfId="0" applyFont="1" applyFill="1" applyBorder="1" applyAlignment="1">
      <alignment horizontal="left" vertical="center"/>
    </xf>
    <xf numFmtId="0" fontId="10" fillId="0" borderId="13" xfId="0" applyFont="1" applyBorder="1" applyAlignment="1">
      <alignment horizontal="center" vertical="center"/>
    </xf>
    <xf numFmtId="0" fontId="10" fillId="0" borderId="18" xfId="0" applyFont="1" applyBorder="1" applyAlignment="1">
      <alignment horizontal="center" vertical="center"/>
    </xf>
    <xf numFmtId="0" fontId="10" fillId="0" borderId="14" xfId="0" applyFont="1" applyBorder="1" applyAlignment="1">
      <alignment horizontal="center" vertical="center"/>
    </xf>
    <xf numFmtId="0" fontId="7" fillId="3" borderId="13" xfId="0" applyFont="1" applyFill="1" applyBorder="1" applyAlignment="1">
      <alignment horizontal="left" vertical="center"/>
    </xf>
    <xf numFmtId="0" fontId="7" fillId="3" borderId="18" xfId="0" applyFont="1" applyFill="1" applyBorder="1" applyAlignment="1">
      <alignment horizontal="left" vertical="center"/>
    </xf>
    <xf numFmtId="0" fontId="7" fillId="3" borderId="14" xfId="0" applyFont="1" applyFill="1" applyBorder="1" applyAlignment="1">
      <alignment horizontal="left" vertical="center"/>
    </xf>
    <xf numFmtId="0" fontId="7" fillId="0" borderId="13" xfId="0" applyFont="1" applyBorder="1" applyAlignment="1">
      <alignment horizontal="left" wrapText="1"/>
    </xf>
    <xf numFmtId="0" fontId="7" fillId="0" borderId="14" xfId="0" applyFont="1" applyBorder="1" applyAlignment="1">
      <alignment horizontal="left"/>
    </xf>
    <xf numFmtId="0" fontId="7" fillId="0" borderId="13" xfId="0" applyFont="1" applyBorder="1" applyAlignment="1">
      <alignment horizontal="center"/>
    </xf>
    <xf numFmtId="0" fontId="7" fillId="0" borderId="14" xfId="0" applyFont="1" applyBorder="1" applyAlignment="1">
      <alignment horizontal="center"/>
    </xf>
    <xf numFmtId="0" fontId="13" fillId="0" borderId="13" xfId="0" applyFont="1" applyBorder="1" applyAlignment="1">
      <alignment horizontal="left" vertical="center"/>
    </xf>
    <xf numFmtId="0" fontId="13" fillId="0" borderId="18" xfId="0" applyFont="1" applyBorder="1" applyAlignment="1">
      <alignment horizontal="left" vertical="center"/>
    </xf>
    <xf numFmtId="0" fontId="13" fillId="0" borderId="14" xfId="0" applyFont="1" applyBorder="1" applyAlignment="1">
      <alignment horizontal="left" vertical="center"/>
    </xf>
    <xf numFmtId="0" fontId="11" fillId="3" borderId="13" xfId="0" applyFont="1" applyFill="1" applyBorder="1" applyAlignment="1">
      <alignment horizontal="left"/>
    </xf>
    <xf numFmtId="0" fontId="11" fillId="3" borderId="18" xfId="0" applyFont="1" applyFill="1" applyBorder="1" applyAlignment="1">
      <alignment horizontal="left"/>
    </xf>
    <xf numFmtId="0" fontId="11" fillId="3" borderId="14" xfId="0" applyFont="1" applyFill="1" applyBorder="1" applyAlignment="1">
      <alignment horizontal="left"/>
    </xf>
    <xf numFmtId="0" fontId="13" fillId="5" borderId="3" xfId="0" applyFont="1" applyFill="1" applyBorder="1" applyAlignment="1">
      <alignment horizontal="center" vertical="center"/>
    </xf>
    <xf numFmtId="177" fontId="13" fillId="5" borderId="13" xfId="0" applyNumberFormat="1" applyFont="1" applyFill="1" applyBorder="1" applyAlignment="1">
      <alignment horizontal="center" vertical="center"/>
    </xf>
    <xf numFmtId="0" fontId="13" fillId="5" borderId="14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</cellXfs>
  <cellStyles count="4">
    <cellStyle name="常规" xfId="0" builtinId="0"/>
    <cellStyle name="常规 2 2" xfId="2"/>
    <cellStyle name="常规 6" xfId="1"/>
    <cellStyle name="常规 6 2" xfId="3"/>
  </cellStyles>
  <dxfs count="6">
    <dxf>
      <font>
        <b/>
        <i val="0"/>
        <color theme="0"/>
      </font>
      <fill>
        <patternFill patternType="solid">
          <bgColor rgb="FFFF0000"/>
        </patternFill>
      </fill>
    </dxf>
    <dxf>
      <font>
        <b/>
        <i val="0"/>
        <color theme="0"/>
      </font>
      <fill>
        <patternFill patternType="solid">
          <bgColor rgb="FFFF0000"/>
        </patternFill>
      </fill>
    </dxf>
    <dxf>
      <font>
        <b/>
        <i val="0"/>
        <color theme="0"/>
      </font>
      <fill>
        <patternFill patternType="solid">
          <bgColor rgb="FFFF0000"/>
        </patternFill>
      </fill>
    </dxf>
    <dxf>
      <font>
        <b/>
        <i val="0"/>
        <color theme="0"/>
      </font>
      <fill>
        <patternFill patternType="solid">
          <bgColor rgb="FFFF0000"/>
        </patternFill>
      </fill>
    </dxf>
    <dxf>
      <font>
        <b/>
        <i val="0"/>
        <color theme="0"/>
      </font>
      <fill>
        <patternFill patternType="solid">
          <bgColor rgb="FFFF0000"/>
        </patternFill>
      </fill>
    </dxf>
    <dxf>
      <font>
        <b/>
        <i val="0"/>
        <color theme="0"/>
      </font>
      <fill>
        <patternFill patternType="solid"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9"/>
  <sheetViews>
    <sheetView tabSelected="1" topLeftCell="A28" workbookViewId="0">
      <selection activeCell="L49" sqref="L49"/>
    </sheetView>
  </sheetViews>
  <sheetFormatPr defaultRowHeight="13.5"/>
  <cols>
    <col min="1" max="1" width="6.25" customWidth="1"/>
    <col min="2" max="2" width="12.375" customWidth="1"/>
    <col min="3" max="3" width="11" customWidth="1"/>
    <col min="4" max="4" width="21.625" customWidth="1"/>
    <col min="5" max="5" width="34.25" customWidth="1"/>
    <col min="6" max="6" width="12.5" customWidth="1"/>
    <col min="11" max="11" width="10.5" customWidth="1"/>
  </cols>
  <sheetData>
    <row r="1" spans="1:22" ht="30" customHeight="1">
      <c r="A1" s="84" t="s">
        <v>120</v>
      </c>
      <c r="B1" s="85"/>
      <c r="C1" s="85"/>
      <c r="D1" s="85"/>
      <c r="E1" s="85"/>
      <c r="F1" s="85"/>
      <c r="G1" s="85"/>
      <c r="H1" s="85"/>
      <c r="I1" s="85"/>
      <c r="J1" s="85"/>
      <c r="K1" s="86"/>
    </row>
    <row r="2" spans="1:22" s="4" customFormat="1" ht="36" customHeight="1">
      <c r="A2" s="29" t="s">
        <v>86</v>
      </c>
      <c r="B2" s="30" t="s">
        <v>83</v>
      </c>
      <c r="C2" s="30" t="s">
        <v>0</v>
      </c>
      <c r="D2" s="62" t="s">
        <v>1</v>
      </c>
      <c r="E2" s="62"/>
      <c r="F2" s="30" t="s">
        <v>122</v>
      </c>
      <c r="G2" s="30" t="s">
        <v>2</v>
      </c>
      <c r="H2" s="30" t="s">
        <v>3</v>
      </c>
      <c r="I2" s="63" t="s">
        <v>121</v>
      </c>
      <c r="J2" s="64"/>
      <c r="K2" s="31" t="s">
        <v>4</v>
      </c>
      <c r="L2" s="1"/>
      <c r="M2" s="1"/>
      <c r="N2" s="2"/>
      <c r="O2" s="3"/>
      <c r="P2" s="1"/>
      <c r="Q2" s="1"/>
      <c r="R2" s="1"/>
      <c r="S2" s="1"/>
      <c r="T2" s="1"/>
      <c r="U2" s="1"/>
      <c r="V2" s="1"/>
    </row>
    <row r="3" spans="1:22" s="4" customFormat="1" ht="22.5" customHeight="1">
      <c r="A3" s="44" t="s">
        <v>28</v>
      </c>
      <c r="B3" s="45"/>
      <c r="C3" s="45"/>
      <c r="D3" s="45"/>
      <c r="E3" s="45"/>
      <c r="F3" s="45"/>
      <c r="G3" s="45"/>
      <c r="H3" s="45"/>
      <c r="I3" s="45"/>
      <c r="J3" s="45"/>
      <c r="K3" s="46"/>
      <c r="L3" s="1"/>
      <c r="M3" s="1"/>
      <c r="N3" s="2"/>
      <c r="O3" s="3"/>
      <c r="P3" s="1"/>
      <c r="Q3" s="1"/>
      <c r="R3" s="1"/>
      <c r="S3" s="1"/>
      <c r="T3" s="1"/>
      <c r="U3" s="1"/>
      <c r="V3" s="1"/>
    </row>
    <row r="4" spans="1:22" s="4" customFormat="1" ht="16.5">
      <c r="A4" s="55" t="s">
        <v>29</v>
      </c>
      <c r="B4" s="56"/>
      <c r="C4" s="56"/>
      <c r="D4" s="56"/>
      <c r="E4" s="56"/>
      <c r="F4" s="56"/>
      <c r="G4" s="56"/>
      <c r="H4" s="56"/>
      <c r="I4" s="56"/>
      <c r="J4" s="56"/>
      <c r="K4" s="57"/>
      <c r="L4" s="1"/>
      <c r="M4" s="1"/>
      <c r="N4" s="1"/>
      <c r="O4" s="1"/>
      <c r="P4" s="1"/>
      <c r="Q4" s="1"/>
      <c r="R4" s="1"/>
      <c r="S4" s="1"/>
      <c r="T4" s="1"/>
      <c r="U4" s="1"/>
      <c r="V4" s="1"/>
    </row>
    <row r="5" spans="1:22" s="4" customFormat="1" ht="54.6" customHeight="1">
      <c r="A5" s="5">
        <v>1</v>
      </c>
      <c r="B5" s="6" t="s">
        <v>5</v>
      </c>
      <c r="C5" s="7" t="s">
        <v>87</v>
      </c>
      <c r="D5" s="58" t="s">
        <v>113</v>
      </c>
      <c r="E5" s="59"/>
      <c r="F5" s="8"/>
      <c r="G5" s="6">
        <v>16.4025</v>
      </c>
      <c r="H5" s="6" t="s">
        <v>6</v>
      </c>
      <c r="I5" s="53"/>
      <c r="J5" s="54"/>
      <c r="K5" s="9"/>
      <c r="L5" s="1"/>
      <c r="M5" s="1"/>
      <c r="N5" s="1"/>
      <c r="O5" s="10"/>
      <c r="P5" s="10"/>
      <c r="Q5" s="10"/>
      <c r="R5" s="3"/>
      <c r="S5" s="11"/>
      <c r="T5" s="1"/>
      <c r="U5" s="1"/>
      <c r="V5" s="1"/>
    </row>
    <row r="6" spans="1:22" s="4" customFormat="1" ht="45.95" customHeight="1">
      <c r="A6" s="12">
        <v>2</v>
      </c>
      <c r="B6" s="13" t="s">
        <v>7</v>
      </c>
      <c r="C6" s="14" t="s">
        <v>88</v>
      </c>
      <c r="D6" s="58" t="s">
        <v>119</v>
      </c>
      <c r="E6" s="59"/>
      <c r="F6" s="15"/>
      <c r="G6" s="16">
        <v>1</v>
      </c>
      <c r="H6" s="13" t="s">
        <v>8</v>
      </c>
      <c r="I6" s="60"/>
      <c r="J6" s="61"/>
      <c r="K6" s="9"/>
      <c r="L6" s="1"/>
      <c r="M6" s="1"/>
      <c r="N6" s="1"/>
      <c r="O6" s="10"/>
      <c r="P6" s="10"/>
      <c r="Q6" s="3"/>
      <c r="R6" s="3"/>
      <c r="S6" s="17"/>
      <c r="T6" s="1"/>
      <c r="U6" s="1"/>
      <c r="V6" s="1"/>
    </row>
    <row r="7" spans="1:22" s="4" customFormat="1" ht="16.5" customHeight="1">
      <c r="A7" s="50" t="s">
        <v>9</v>
      </c>
      <c r="B7" s="51"/>
      <c r="C7" s="51"/>
      <c r="D7" s="51"/>
      <c r="E7" s="51"/>
      <c r="F7" s="51"/>
      <c r="G7" s="51"/>
      <c r="H7" s="52"/>
      <c r="I7" s="53"/>
      <c r="J7" s="54"/>
      <c r="K7" s="18"/>
      <c r="L7" s="1"/>
      <c r="M7" s="1"/>
      <c r="N7" s="1"/>
      <c r="O7" s="10"/>
      <c r="P7" s="19"/>
      <c r="Q7" s="10"/>
      <c r="R7" s="2"/>
      <c r="S7" s="3"/>
      <c r="T7" s="1"/>
      <c r="U7" s="1"/>
      <c r="V7" s="1"/>
    </row>
    <row r="8" spans="1:22" s="4" customFormat="1" ht="16.5" customHeight="1">
      <c r="A8" s="55" t="s">
        <v>31</v>
      </c>
      <c r="B8" s="56"/>
      <c r="C8" s="56"/>
      <c r="D8" s="56"/>
      <c r="E8" s="56"/>
      <c r="F8" s="56"/>
      <c r="G8" s="56"/>
      <c r="H8" s="56"/>
      <c r="I8" s="56"/>
      <c r="J8" s="56"/>
      <c r="K8" s="57"/>
      <c r="L8" s="1"/>
      <c r="M8" s="1"/>
      <c r="N8" s="1"/>
      <c r="O8" s="10"/>
      <c r="P8" s="10"/>
      <c r="Q8" s="10"/>
      <c r="R8" s="2"/>
      <c r="S8" s="3"/>
      <c r="T8" s="1"/>
      <c r="U8" s="1"/>
      <c r="V8" s="1"/>
    </row>
    <row r="9" spans="1:22" s="4" customFormat="1" ht="48.75" customHeight="1">
      <c r="A9" s="12">
        <v>1</v>
      </c>
      <c r="B9" s="7" t="s">
        <v>30</v>
      </c>
      <c r="C9" s="20" t="s">
        <v>89</v>
      </c>
      <c r="D9" s="47" t="s">
        <v>90</v>
      </c>
      <c r="E9" s="47"/>
      <c r="F9" s="15"/>
      <c r="G9" s="7">
        <f>IF(C9="超过计算范围，需与行销沟通",999,1)</f>
        <v>1</v>
      </c>
      <c r="H9" s="7" t="s">
        <v>8</v>
      </c>
      <c r="I9" s="48"/>
      <c r="J9" s="48"/>
      <c r="K9" s="9" t="str">
        <f>IF(OR(C9="TC-80",C9="TC-100"),"需与行销沟通","")</f>
        <v/>
      </c>
      <c r="L9" s="1"/>
      <c r="M9" s="1"/>
      <c r="N9" s="1"/>
      <c r="O9" s="21"/>
      <c r="P9" s="1"/>
      <c r="Q9" s="1"/>
      <c r="R9" s="1"/>
      <c r="S9" s="1"/>
      <c r="T9" s="1"/>
      <c r="U9" s="1"/>
      <c r="V9" s="1"/>
    </row>
    <row r="10" spans="1:22" s="4" customFormat="1" ht="48.75" customHeight="1">
      <c r="A10" s="12">
        <v>2</v>
      </c>
      <c r="B10" s="22" t="s">
        <v>10</v>
      </c>
      <c r="C10" s="20" t="s">
        <v>11</v>
      </c>
      <c r="D10" s="47" t="str">
        <f>IF(OR(LEFT(C5,4)="MF27",(LEFT(C5,4)="MC27"),(LEFT(C5,4)="MD27")),"含安装维护工具包、内部连接线材、专用壁挂条等组件","含安装维护工具包、内部连接线材等组件")</f>
        <v>含安装维护工具包、内部连接线材等组件</v>
      </c>
      <c r="E10" s="47"/>
      <c r="F10" s="8"/>
      <c r="G10" s="7">
        <v>1</v>
      </c>
      <c r="H10" s="7" t="s">
        <v>12</v>
      </c>
      <c r="I10" s="48"/>
      <c r="J10" s="48"/>
      <c r="K10" s="9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</row>
    <row r="11" spans="1:22" s="4" customFormat="1" ht="48.75" customHeight="1">
      <c r="A11" s="12">
        <v>3</v>
      </c>
      <c r="B11" s="23" t="s">
        <v>13</v>
      </c>
      <c r="C11" s="7" t="s">
        <v>14</v>
      </c>
      <c r="D11" s="47" t="s">
        <v>15</v>
      </c>
      <c r="E11" s="47"/>
      <c r="F11" s="8"/>
      <c r="G11" s="7">
        <v>4</v>
      </c>
      <c r="H11" s="7" t="s">
        <v>16</v>
      </c>
      <c r="I11" s="48"/>
      <c r="J11" s="48"/>
      <c r="K11" s="9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</row>
    <row r="12" spans="1:22" s="4" customFormat="1" ht="38.25" customHeight="1">
      <c r="A12" s="41">
        <v>4</v>
      </c>
      <c r="B12" s="24" t="s">
        <v>17</v>
      </c>
      <c r="C12" s="22" t="s">
        <v>14</v>
      </c>
      <c r="D12" s="47" t="s">
        <v>18</v>
      </c>
      <c r="E12" s="47"/>
      <c r="F12" s="42"/>
      <c r="G12" s="22">
        <v>2</v>
      </c>
      <c r="H12" s="22" t="s">
        <v>12</v>
      </c>
      <c r="I12" s="49"/>
      <c r="J12" s="49"/>
      <c r="K12" s="43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</row>
    <row r="13" spans="1:22" s="4" customFormat="1" ht="38.25" customHeight="1">
      <c r="A13" s="12">
        <v>5</v>
      </c>
      <c r="B13" s="24" t="s">
        <v>34</v>
      </c>
      <c r="C13" s="22" t="s">
        <v>103</v>
      </c>
      <c r="D13" s="58" t="s">
        <v>114</v>
      </c>
      <c r="E13" s="59"/>
      <c r="F13" s="8"/>
      <c r="G13" s="7">
        <v>1</v>
      </c>
      <c r="H13" s="7" t="s">
        <v>33</v>
      </c>
      <c r="I13" s="48"/>
      <c r="J13" s="48"/>
      <c r="K13" s="9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</row>
    <row r="14" spans="1:22" s="4" customFormat="1" ht="38.25" customHeight="1">
      <c r="A14" s="12">
        <v>6</v>
      </c>
      <c r="B14" s="24" t="s">
        <v>84</v>
      </c>
      <c r="C14" s="22" t="s">
        <v>104</v>
      </c>
      <c r="D14" s="67" t="s">
        <v>102</v>
      </c>
      <c r="E14" s="68"/>
      <c r="F14" s="8"/>
      <c r="G14" s="7">
        <v>1</v>
      </c>
      <c r="H14" s="7" t="s">
        <v>85</v>
      </c>
      <c r="I14" s="48"/>
      <c r="J14" s="48"/>
      <c r="K14" s="9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</row>
    <row r="15" spans="1:22" s="4" customFormat="1" ht="16.5" customHeight="1">
      <c r="A15" s="79" t="s">
        <v>9</v>
      </c>
      <c r="B15" s="80"/>
      <c r="C15" s="80"/>
      <c r="D15" s="80"/>
      <c r="E15" s="80"/>
      <c r="F15" s="80"/>
      <c r="G15" s="80"/>
      <c r="H15" s="80"/>
      <c r="I15" s="76"/>
      <c r="J15" s="77"/>
      <c r="K15" s="25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</row>
    <row r="16" spans="1:22" s="4" customFormat="1" ht="16.5" customHeight="1">
      <c r="A16" s="55" t="s">
        <v>32</v>
      </c>
      <c r="B16" s="56"/>
      <c r="C16" s="56"/>
      <c r="D16" s="56"/>
      <c r="E16" s="56"/>
      <c r="F16" s="56"/>
      <c r="G16" s="56"/>
      <c r="H16" s="56"/>
      <c r="I16" s="56"/>
      <c r="J16" s="56"/>
      <c r="K16" s="57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</row>
    <row r="17" spans="1:22" s="4" customFormat="1" ht="16.5" customHeight="1">
      <c r="A17" s="5">
        <v>1</v>
      </c>
      <c r="B17" s="26" t="s">
        <v>19</v>
      </c>
      <c r="C17" s="27" t="s">
        <v>20</v>
      </c>
      <c r="D17" s="47" t="s">
        <v>21</v>
      </c>
      <c r="E17" s="47"/>
      <c r="F17" s="8"/>
      <c r="G17" s="7">
        <v>1</v>
      </c>
      <c r="H17" s="7" t="s">
        <v>22</v>
      </c>
      <c r="I17" s="53"/>
      <c r="J17" s="54"/>
      <c r="K17" s="9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</row>
    <row r="18" spans="1:22" s="4" customFormat="1" ht="16.5" customHeight="1">
      <c r="A18" s="5">
        <v>2</v>
      </c>
      <c r="B18" s="14" t="s">
        <v>35</v>
      </c>
      <c r="C18" s="27" t="s">
        <v>20</v>
      </c>
      <c r="D18" s="47" t="s">
        <v>36</v>
      </c>
      <c r="E18" s="47"/>
      <c r="F18" s="8"/>
      <c r="G18" s="28">
        <v>16.399999999999999</v>
      </c>
      <c r="H18" s="7" t="s">
        <v>23</v>
      </c>
      <c r="I18" s="53"/>
      <c r="J18" s="54"/>
      <c r="K18" s="9" t="str">
        <f>IF(B18="/","手动删除该列","")</f>
        <v/>
      </c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</row>
    <row r="19" spans="1:22" s="4" customFormat="1" ht="16.5" customHeight="1">
      <c r="A19" s="5">
        <v>3</v>
      </c>
      <c r="B19" s="26" t="s">
        <v>24</v>
      </c>
      <c r="C19" s="27" t="s">
        <v>20</v>
      </c>
      <c r="D19" s="47" t="s">
        <v>25</v>
      </c>
      <c r="E19" s="47"/>
      <c r="F19" s="8"/>
      <c r="G19" s="7">
        <v>4</v>
      </c>
      <c r="H19" s="7" t="s">
        <v>112</v>
      </c>
      <c r="I19" s="53"/>
      <c r="J19" s="54"/>
      <c r="K19" s="9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</row>
    <row r="20" spans="1:22" s="4" customFormat="1" ht="16.5" customHeight="1">
      <c r="A20" s="5">
        <v>4</v>
      </c>
      <c r="B20" s="26" t="s">
        <v>26</v>
      </c>
      <c r="C20" s="27" t="s">
        <v>20</v>
      </c>
      <c r="D20" s="47" t="s">
        <v>25</v>
      </c>
      <c r="E20" s="47"/>
      <c r="F20" s="8"/>
      <c r="G20" s="28">
        <v>16.399999999999999</v>
      </c>
      <c r="H20" s="7" t="s">
        <v>23</v>
      </c>
      <c r="I20" s="53"/>
      <c r="J20" s="54"/>
      <c r="K20" s="9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</row>
    <row r="21" spans="1:22" s="4" customFormat="1" ht="16.5" customHeight="1">
      <c r="A21" s="5">
        <v>5</v>
      </c>
      <c r="B21" s="26" t="s">
        <v>27</v>
      </c>
      <c r="C21" s="27" t="s">
        <v>20</v>
      </c>
      <c r="D21" s="47" t="s">
        <v>25</v>
      </c>
      <c r="E21" s="47"/>
      <c r="F21" s="8"/>
      <c r="G21" s="28">
        <v>16.399999999999999</v>
      </c>
      <c r="H21" s="7" t="s">
        <v>23</v>
      </c>
      <c r="I21" s="53"/>
      <c r="J21" s="54"/>
      <c r="K21" s="9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</row>
    <row r="22" spans="1:22" s="4" customFormat="1" ht="16.5" customHeight="1">
      <c r="A22" s="79" t="s">
        <v>9</v>
      </c>
      <c r="B22" s="80"/>
      <c r="C22" s="80"/>
      <c r="D22" s="80"/>
      <c r="E22" s="80"/>
      <c r="F22" s="80"/>
      <c r="G22" s="80"/>
      <c r="H22" s="80"/>
      <c r="I22" s="76"/>
      <c r="J22" s="77"/>
      <c r="K22" s="25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</row>
    <row r="23" spans="1:22" s="34" customFormat="1" ht="18.75" customHeight="1">
      <c r="A23" s="87" t="s">
        <v>37</v>
      </c>
      <c r="B23" s="88"/>
      <c r="C23" s="88"/>
      <c r="D23" s="88"/>
      <c r="E23" s="88"/>
      <c r="F23" s="88"/>
      <c r="G23" s="88"/>
      <c r="H23" s="88"/>
      <c r="I23" s="88"/>
      <c r="J23" s="88"/>
      <c r="K23" s="89"/>
    </row>
    <row r="24" spans="1:22" s="34" customFormat="1" ht="16.5">
      <c r="A24" s="36">
        <v>1</v>
      </c>
      <c r="B24" s="35" t="s">
        <v>38</v>
      </c>
      <c r="C24" s="39" t="s">
        <v>115</v>
      </c>
      <c r="D24" s="90" t="s">
        <v>105</v>
      </c>
      <c r="E24" s="91"/>
      <c r="F24" s="8"/>
      <c r="G24" s="36">
        <v>6.16</v>
      </c>
      <c r="H24" s="36" t="s">
        <v>42</v>
      </c>
      <c r="I24" s="69"/>
      <c r="J24" s="70"/>
      <c r="K24" s="35"/>
    </row>
    <row r="25" spans="1:22" s="34" customFormat="1" ht="16.5">
      <c r="A25" s="36">
        <v>2</v>
      </c>
      <c r="B25" s="35" t="s">
        <v>39</v>
      </c>
      <c r="C25" s="39" t="s">
        <v>116</v>
      </c>
      <c r="D25" s="92" t="s">
        <v>106</v>
      </c>
      <c r="E25" s="93"/>
      <c r="F25" s="8"/>
      <c r="G25" s="36">
        <v>14</v>
      </c>
      <c r="H25" s="36" t="s">
        <v>43</v>
      </c>
      <c r="I25" s="69"/>
      <c r="J25" s="70"/>
      <c r="K25" s="35"/>
    </row>
    <row r="26" spans="1:22" s="34" customFormat="1" ht="16.5">
      <c r="A26" s="36">
        <v>3</v>
      </c>
      <c r="B26" s="35" t="s">
        <v>40</v>
      </c>
      <c r="C26" s="39" t="s">
        <v>117</v>
      </c>
      <c r="D26" s="92" t="s">
        <v>107</v>
      </c>
      <c r="E26" s="93"/>
      <c r="F26" s="8"/>
      <c r="G26" s="36">
        <v>1</v>
      </c>
      <c r="H26" s="36" t="s">
        <v>43</v>
      </c>
      <c r="I26" s="69"/>
      <c r="J26" s="70"/>
      <c r="K26" s="35"/>
    </row>
    <row r="27" spans="1:22" s="34" customFormat="1" ht="16.5">
      <c r="A27" s="36">
        <v>4</v>
      </c>
      <c r="B27" s="35" t="s">
        <v>35</v>
      </c>
      <c r="C27" s="39" t="s">
        <v>110</v>
      </c>
      <c r="D27" s="92" t="s">
        <v>108</v>
      </c>
      <c r="E27" s="93"/>
      <c r="F27" s="8"/>
      <c r="G27" s="36">
        <v>6.16</v>
      </c>
      <c r="H27" s="36" t="s">
        <v>42</v>
      </c>
      <c r="I27" s="69"/>
      <c r="J27" s="70"/>
      <c r="K27" s="35"/>
    </row>
    <row r="28" spans="1:22" s="34" customFormat="1" ht="16.5">
      <c r="A28" s="36">
        <v>5</v>
      </c>
      <c r="B28" s="35" t="s">
        <v>41</v>
      </c>
      <c r="C28" s="39" t="s">
        <v>110</v>
      </c>
      <c r="D28" s="92" t="s">
        <v>109</v>
      </c>
      <c r="E28" s="93"/>
      <c r="F28" s="8"/>
      <c r="G28" s="36">
        <v>1</v>
      </c>
      <c r="H28" s="36" t="s">
        <v>111</v>
      </c>
      <c r="I28" s="69"/>
      <c r="J28" s="70"/>
      <c r="K28" s="35"/>
    </row>
    <row r="29" spans="1:22" ht="16.5">
      <c r="A29" s="71" t="s">
        <v>44</v>
      </c>
      <c r="B29" s="72"/>
      <c r="C29" s="72"/>
      <c r="D29" s="72"/>
      <c r="E29" s="72"/>
      <c r="F29" s="72"/>
      <c r="G29" s="72"/>
      <c r="H29" s="73"/>
      <c r="I29" s="74"/>
      <c r="J29" s="75"/>
      <c r="K29" s="33"/>
    </row>
    <row r="30" spans="1:22" ht="21" customHeight="1">
      <c r="A30" s="94" t="s">
        <v>45</v>
      </c>
      <c r="B30" s="95"/>
      <c r="C30" s="95"/>
      <c r="D30" s="95"/>
      <c r="E30" s="95"/>
      <c r="F30" s="95"/>
      <c r="G30" s="95"/>
      <c r="H30" s="95"/>
      <c r="I30" s="95"/>
      <c r="J30" s="95"/>
      <c r="K30" s="96"/>
    </row>
    <row r="31" spans="1:22" ht="20.25" customHeight="1">
      <c r="A31" s="97" t="s">
        <v>101</v>
      </c>
      <c r="B31" s="98"/>
      <c r="C31" s="98"/>
      <c r="D31" s="98"/>
      <c r="E31" s="98"/>
      <c r="F31" s="98"/>
      <c r="G31" s="98"/>
      <c r="H31" s="98"/>
      <c r="I31" s="98"/>
      <c r="J31" s="98"/>
      <c r="K31" s="99"/>
    </row>
    <row r="32" spans="1:22" ht="27.95" customHeight="1">
      <c r="A32" s="81">
        <v>1</v>
      </c>
      <c r="B32" s="81" t="s">
        <v>46</v>
      </c>
      <c r="C32" s="37" t="s">
        <v>94</v>
      </c>
      <c r="D32" s="47" t="s">
        <v>47</v>
      </c>
      <c r="E32" s="47"/>
      <c r="F32" s="8"/>
      <c r="G32" s="38">
        <v>3</v>
      </c>
      <c r="H32" s="38" t="s">
        <v>50</v>
      </c>
      <c r="I32" s="69"/>
      <c r="J32" s="70"/>
      <c r="K32" s="35"/>
    </row>
    <row r="33" spans="1:11" ht="27" customHeight="1">
      <c r="A33" s="81"/>
      <c r="B33" s="81"/>
      <c r="C33" s="37" t="s">
        <v>95</v>
      </c>
      <c r="D33" s="47" t="s">
        <v>48</v>
      </c>
      <c r="E33" s="47"/>
      <c r="F33" s="8"/>
      <c r="G33" s="38">
        <v>2</v>
      </c>
      <c r="H33" s="38" t="s">
        <v>50</v>
      </c>
      <c r="I33" s="69"/>
      <c r="J33" s="70"/>
      <c r="K33" s="35"/>
    </row>
    <row r="34" spans="1:11" ht="30.6" customHeight="1">
      <c r="A34" s="81"/>
      <c r="B34" s="81"/>
      <c r="C34" s="37" t="s">
        <v>96</v>
      </c>
      <c r="D34" s="47" t="s">
        <v>49</v>
      </c>
      <c r="E34" s="47"/>
      <c r="F34" s="8"/>
      <c r="G34" s="38">
        <v>2</v>
      </c>
      <c r="H34" s="38" t="s">
        <v>50</v>
      </c>
      <c r="I34" s="69"/>
      <c r="J34" s="70"/>
      <c r="K34" s="35"/>
    </row>
    <row r="35" spans="1:11" ht="24.6" customHeight="1">
      <c r="A35" s="81"/>
      <c r="B35" s="81"/>
      <c r="C35" s="37" t="s">
        <v>97</v>
      </c>
      <c r="D35" s="47" t="s">
        <v>91</v>
      </c>
      <c r="E35" s="47"/>
      <c r="F35" s="8"/>
      <c r="G35" s="38">
        <v>2</v>
      </c>
      <c r="H35" s="38" t="s">
        <v>50</v>
      </c>
      <c r="I35" s="69"/>
      <c r="J35" s="70"/>
      <c r="K35" s="35"/>
    </row>
    <row r="36" spans="1:11" ht="20.45" customHeight="1">
      <c r="A36" s="36">
        <v>2</v>
      </c>
      <c r="B36" s="38" t="s">
        <v>51</v>
      </c>
      <c r="C36" s="37" t="s">
        <v>98</v>
      </c>
      <c r="D36" s="78" t="s">
        <v>61</v>
      </c>
      <c r="E36" s="78"/>
      <c r="F36" s="8"/>
      <c r="G36" s="38">
        <v>1</v>
      </c>
      <c r="H36" s="38" t="s">
        <v>50</v>
      </c>
      <c r="I36" s="69"/>
      <c r="J36" s="70"/>
      <c r="K36" s="35"/>
    </row>
    <row r="37" spans="1:11" ht="16.5">
      <c r="A37" s="36">
        <v>3</v>
      </c>
      <c r="B37" s="38" t="s">
        <v>52</v>
      </c>
      <c r="C37" s="39" t="s">
        <v>93</v>
      </c>
      <c r="D37" s="78" t="s">
        <v>62</v>
      </c>
      <c r="E37" s="78"/>
      <c r="F37" s="8"/>
      <c r="G37" s="38">
        <v>2</v>
      </c>
      <c r="H37" s="38" t="s">
        <v>72</v>
      </c>
      <c r="I37" s="69"/>
      <c r="J37" s="70"/>
      <c r="K37" s="35"/>
    </row>
    <row r="38" spans="1:11" ht="16.5">
      <c r="A38" s="36">
        <v>4</v>
      </c>
      <c r="B38" s="38" t="s">
        <v>53</v>
      </c>
      <c r="C38" s="39" t="s">
        <v>93</v>
      </c>
      <c r="D38" s="78" t="s">
        <v>63</v>
      </c>
      <c r="E38" s="78"/>
      <c r="F38" s="8"/>
      <c r="G38" s="38">
        <v>3</v>
      </c>
      <c r="H38" s="38" t="s">
        <v>72</v>
      </c>
      <c r="I38" s="69"/>
      <c r="J38" s="70"/>
      <c r="K38" s="35"/>
    </row>
    <row r="39" spans="1:11" ht="16.5">
      <c r="A39" s="36">
        <v>5</v>
      </c>
      <c r="B39" s="38" t="s">
        <v>54</v>
      </c>
      <c r="C39" s="39" t="s">
        <v>93</v>
      </c>
      <c r="D39" s="78" t="s">
        <v>64</v>
      </c>
      <c r="E39" s="78"/>
      <c r="F39" s="8"/>
      <c r="G39" s="38">
        <v>8</v>
      </c>
      <c r="H39" s="38" t="s">
        <v>73</v>
      </c>
      <c r="I39" s="69"/>
      <c r="J39" s="70"/>
      <c r="K39" s="35"/>
    </row>
    <row r="40" spans="1:11" ht="16.5">
      <c r="A40" s="36">
        <v>6</v>
      </c>
      <c r="B40" s="103" t="s">
        <v>55</v>
      </c>
      <c r="C40" s="39" t="s">
        <v>93</v>
      </c>
      <c r="D40" s="78" t="s">
        <v>65</v>
      </c>
      <c r="E40" s="78"/>
      <c r="F40" s="8"/>
      <c r="G40" s="38">
        <v>2</v>
      </c>
      <c r="H40" s="38" t="s">
        <v>50</v>
      </c>
      <c r="I40" s="69"/>
      <c r="J40" s="70"/>
      <c r="K40" s="35"/>
    </row>
    <row r="41" spans="1:11" ht="16.5">
      <c r="A41" s="36">
        <v>7</v>
      </c>
      <c r="B41" s="103"/>
      <c r="C41" s="39" t="s">
        <v>93</v>
      </c>
      <c r="D41" s="78" t="s">
        <v>66</v>
      </c>
      <c r="E41" s="78"/>
      <c r="F41" s="8"/>
      <c r="G41" s="38">
        <v>2</v>
      </c>
      <c r="H41" s="38" t="s">
        <v>50</v>
      </c>
      <c r="I41" s="69"/>
      <c r="J41" s="70"/>
      <c r="K41" s="35"/>
    </row>
    <row r="42" spans="1:11" ht="29.45" customHeight="1">
      <c r="A42" s="36">
        <v>8</v>
      </c>
      <c r="B42" s="38" t="s">
        <v>92</v>
      </c>
      <c r="C42" s="39" t="s">
        <v>93</v>
      </c>
      <c r="D42" s="47" t="s">
        <v>71</v>
      </c>
      <c r="E42" s="47"/>
      <c r="F42" s="8"/>
      <c r="G42" s="38">
        <v>2</v>
      </c>
      <c r="H42" s="38" t="s">
        <v>74</v>
      </c>
      <c r="I42" s="69"/>
      <c r="J42" s="70"/>
      <c r="K42" s="35"/>
    </row>
    <row r="43" spans="1:11" ht="16.5">
      <c r="A43" s="36">
        <v>9</v>
      </c>
      <c r="B43" s="38" t="s">
        <v>56</v>
      </c>
      <c r="C43" s="39" t="s">
        <v>93</v>
      </c>
      <c r="D43" s="47" t="s">
        <v>67</v>
      </c>
      <c r="E43" s="47"/>
      <c r="F43" s="8"/>
      <c r="G43" s="38">
        <v>4</v>
      </c>
      <c r="H43" s="38" t="s">
        <v>74</v>
      </c>
      <c r="I43" s="69"/>
      <c r="J43" s="70"/>
      <c r="K43" s="35"/>
    </row>
    <row r="44" spans="1:11" ht="16.5">
      <c r="A44" s="36">
        <v>10</v>
      </c>
      <c r="B44" s="38" t="s">
        <v>57</v>
      </c>
      <c r="C44" s="40" t="s">
        <v>118</v>
      </c>
      <c r="D44" s="47" t="s">
        <v>68</v>
      </c>
      <c r="E44" s="47"/>
      <c r="F44" s="8"/>
      <c r="G44" s="38">
        <v>1</v>
      </c>
      <c r="H44" s="38" t="s">
        <v>74</v>
      </c>
      <c r="I44" s="69"/>
      <c r="J44" s="70"/>
      <c r="K44" s="35"/>
    </row>
    <row r="45" spans="1:11" ht="27" customHeight="1">
      <c r="A45" s="36">
        <v>11</v>
      </c>
      <c r="B45" s="32" t="s">
        <v>58</v>
      </c>
      <c r="C45" s="40" t="s">
        <v>118</v>
      </c>
      <c r="D45" s="47" t="s">
        <v>69</v>
      </c>
      <c r="E45" s="47"/>
      <c r="F45" s="8"/>
      <c r="G45" s="38">
        <v>6</v>
      </c>
      <c r="H45" s="38" t="s">
        <v>72</v>
      </c>
      <c r="I45" s="69"/>
      <c r="J45" s="70"/>
      <c r="K45" s="35"/>
    </row>
    <row r="46" spans="1:11" ht="16.5">
      <c r="A46" s="36">
        <v>12</v>
      </c>
      <c r="B46" s="38" t="s">
        <v>59</v>
      </c>
      <c r="C46" s="35" t="s">
        <v>100</v>
      </c>
      <c r="D46" s="47" t="s">
        <v>99</v>
      </c>
      <c r="E46" s="47"/>
      <c r="F46" s="8"/>
      <c r="G46" s="38">
        <v>120</v>
      </c>
      <c r="H46" s="38" t="s">
        <v>75</v>
      </c>
      <c r="I46" s="69"/>
      <c r="J46" s="70"/>
      <c r="K46" s="35"/>
    </row>
    <row r="47" spans="1:11" ht="16.5">
      <c r="A47" s="36">
        <v>13</v>
      </c>
      <c r="B47" s="20" t="s">
        <v>60</v>
      </c>
      <c r="C47" s="39" t="s">
        <v>93</v>
      </c>
      <c r="D47" s="47" t="s">
        <v>70</v>
      </c>
      <c r="E47" s="47"/>
      <c r="F47" s="8"/>
      <c r="G47" s="38">
        <v>50</v>
      </c>
      <c r="H47" s="38" t="s">
        <v>75</v>
      </c>
      <c r="I47" s="69"/>
      <c r="J47" s="70"/>
      <c r="K47" s="35"/>
    </row>
    <row r="48" spans="1:11" ht="16.5">
      <c r="A48" s="36">
        <v>14</v>
      </c>
      <c r="B48" s="82" t="s">
        <v>76</v>
      </c>
      <c r="C48" s="83"/>
      <c r="D48" s="83"/>
      <c r="E48" s="83"/>
      <c r="F48" s="8"/>
      <c r="G48" s="38">
        <v>27</v>
      </c>
      <c r="H48" s="38" t="s">
        <v>50</v>
      </c>
      <c r="I48" s="69"/>
      <c r="J48" s="70"/>
      <c r="K48" s="35"/>
    </row>
    <row r="49" spans="1:11" ht="16.5">
      <c r="A49" s="36">
        <v>15</v>
      </c>
      <c r="B49" s="82" t="s">
        <v>77</v>
      </c>
      <c r="C49" s="83"/>
      <c r="D49" s="83"/>
      <c r="E49" s="83"/>
      <c r="F49" s="8"/>
      <c r="G49" s="38">
        <v>8</v>
      </c>
      <c r="H49" s="38" t="s">
        <v>50</v>
      </c>
      <c r="I49" s="69"/>
      <c r="J49" s="70"/>
      <c r="K49" s="35"/>
    </row>
    <row r="50" spans="1:11" ht="16.5">
      <c r="A50" s="36">
        <v>16</v>
      </c>
      <c r="B50" s="82" t="s">
        <v>78</v>
      </c>
      <c r="C50" s="83"/>
      <c r="D50" s="83"/>
      <c r="E50" s="83"/>
      <c r="F50" s="8"/>
      <c r="G50" s="38">
        <v>2</v>
      </c>
      <c r="H50" s="38" t="s">
        <v>82</v>
      </c>
      <c r="I50" s="69"/>
      <c r="J50" s="70"/>
      <c r="K50" s="35"/>
    </row>
    <row r="51" spans="1:11" ht="16.5">
      <c r="A51" s="36">
        <v>17</v>
      </c>
      <c r="B51" s="82" t="s">
        <v>79</v>
      </c>
      <c r="C51" s="83"/>
      <c r="D51" s="83"/>
      <c r="E51" s="83"/>
      <c r="F51" s="8"/>
      <c r="G51" s="38">
        <v>4</v>
      </c>
      <c r="H51" s="38" t="s">
        <v>8</v>
      </c>
      <c r="I51" s="69"/>
      <c r="J51" s="70"/>
      <c r="K51" s="35"/>
    </row>
    <row r="52" spans="1:11" ht="16.5">
      <c r="A52" s="36">
        <v>18</v>
      </c>
      <c r="B52" s="82" t="s">
        <v>80</v>
      </c>
      <c r="C52" s="83"/>
      <c r="D52" s="83"/>
      <c r="E52" s="83"/>
      <c r="F52" s="8"/>
      <c r="G52" s="38">
        <v>6</v>
      </c>
      <c r="H52" s="38" t="s">
        <v>8</v>
      </c>
      <c r="I52" s="69"/>
      <c r="J52" s="70"/>
      <c r="K52" s="35"/>
    </row>
    <row r="53" spans="1:11" ht="16.5">
      <c r="A53" s="36">
        <v>19</v>
      </c>
      <c r="B53" s="82" t="s">
        <v>81</v>
      </c>
      <c r="C53" s="83"/>
      <c r="D53" s="83"/>
      <c r="E53" s="83"/>
      <c r="F53" s="8"/>
      <c r="G53" s="38">
        <v>1</v>
      </c>
      <c r="H53" s="38" t="s">
        <v>12</v>
      </c>
      <c r="I53" s="69"/>
      <c r="J53" s="70"/>
      <c r="K53" s="35"/>
    </row>
    <row r="54" spans="1:11" ht="16.5">
      <c r="A54" s="71" t="s">
        <v>44</v>
      </c>
      <c r="B54" s="72"/>
      <c r="C54" s="72"/>
      <c r="D54" s="72"/>
      <c r="E54" s="72"/>
      <c r="F54" s="72"/>
      <c r="G54" s="72"/>
      <c r="H54" s="73"/>
      <c r="I54" s="74"/>
      <c r="J54" s="75"/>
      <c r="K54" s="35"/>
    </row>
    <row r="55" spans="1:11" ht="31.5" customHeight="1">
      <c r="A55" s="100" t="s">
        <v>123</v>
      </c>
      <c r="B55" s="100"/>
      <c r="C55" s="100"/>
      <c r="D55" s="100"/>
      <c r="E55" s="100"/>
      <c r="F55" s="100"/>
      <c r="G55" s="100"/>
      <c r="H55" s="100"/>
      <c r="I55" s="101"/>
      <c r="J55" s="102"/>
      <c r="K55" s="33"/>
    </row>
    <row r="59" spans="1:11" ht="15">
      <c r="I59" s="65"/>
      <c r="J59" s="66"/>
    </row>
  </sheetData>
  <mergeCells count="106">
    <mergeCell ref="A55:H55"/>
    <mergeCell ref="I55:J55"/>
    <mergeCell ref="B50:E50"/>
    <mergeCell ref="B51:E51"/>
    <mergeCell ref="B40:B41"/>
    <mergeCell ref="I38:J38"/>
    <mergeCell ref="D42:E42"/>
    <mergeCell ref="D43:E43"/>
    <mergeCell ref="D44:E44"/>
    <mergeCell ref="D45:E45"/>
    <mergeCell ref="D46:E46"/>
    <mergeCell ref="B53:E53"/>
    <mergeCell ref="D47:E47"/>
    <mergeCell ref="I51:J51"/>
    <mergeCell ref="I52:J52"/>
    <mergeCell ref="I53:J53"/>
    <mergeCell ref="I54:J54"/>
    <mergeCell ref="B48:E48"/>
    <mergeCell ref="B49:E49"/>
    <mergeCell ref="D39:E39"/>
    <mergeCell ref="D40:E40"/>
    <mergeCell ref="D41:E41"/>
    <mergeCell ref="I45:J45"/>
    <mergeCell ref="I46:J46"/>
    <mergeCell ref="D24:E24"/>
    <mergeCell ref="D25:E25"/>
    <mergeCell ref="D26:E26"/>
    <mergeCell ref="D27:E27"/>
    <mergeCell ref="D28:E28"/>
    <mergeCell ref="I36:J36"/>
    <mergeCell ref="I37:J37"/>
    <mergeCell ref="I35:J35"/>
    <mergeCell ref="A30:K30"/>
    <mergeCell ref="A31:K31"/>
    <mergeCell ref="D32:E32"/>
    <mergeCell ref="D33:E33"/>
    <mergeCell ref="D34:E34"/>
    <mergeCell ref="D36:E36"/>
    <mergeCell ref="D35:E35"/>
    <mergeCell ref="B32:B35"/>
    <mergeCell ref="I32:J32"/>
    <mergeCell ref="I33:J33"/>
    <mergeCell ref="I34:J34"/>
    <mergeCell ref="I47:J47"/>
    <mergeCell ref="I48:J48"/>
    <mergeCell ref="I49:J49"/>
    <mergeCell ref="I50:J50"/>
    <mergeCell ref="I42:J42"/>
    <mergeCell ref="I43:J43"/>
    <mergeCell ref="I44:J44"/>
    <mergeCell ref="A1:K1"/>
    <mergeCell ref="A23:K23"/>
    <mergeCell ref="D19:E19"/>
    <mergeCell ref="I19:J19"/>
    <mergeCell ref="D20:E20"/>
    <mergeCell ref="I20:J20"/>
    <mergeCell ref="D21:E21"/>
    <mergeCell ref="I21:J21"/>
    <mergeCell ref="A15:H15"/>
    <mergeCell ref="I15:J15"/>
    <mergeCell ref="A16:K16"/>
    <mergeCell ref="D17:E17"/>
    <mergeCell ref="I17:J17"/>
    <mergeCell ref="D18:E18"/>
    <mergeCell ref="I18:J18"/>
    <mergeCell ref="D10:E10"/>
    <mergeCell ref="I10:J10"/>
    <mergeCell ref="D2:E2"/>
    <mergeCell ref="I2:J2"/>
    <mergeCell ref="D13:E13"/>
    <mergeCell ref="I59:J59"/>
    <mergeCell ref="D14:E14"/>
    <mergeCell ref="I13:J13"/>
    <mergeCell ref="I14:J14"/>
    <mergeCell ref="I24:J24"/>
    <mergeCell ref="I25:J25"/>
    <mergeCell ref="I26:J26"/>
    <mergeCell ref="I27:J27"/>
    <mergeCell ref="I28:J28"/>
    <mergeCell ref="A29:H29"/>
    <mergeCell ref="I29:J29"/>
    <mergeCell ref="I22:J22"/>
    <mergeCell ref="D37:E37"/>
    <mergeCell ref="D38:E38"/>
    <mergeCell ref="A22:H22"/>
    <mergeCell ref="A32:A35"/>
    <mergeCell ref="I39:J39"/>
    <mergeCell ref="I40:J40"/>
    <mergeCell ref="I41:J41"/>
    <mergeCell ref="B52:E52"/>
    <mergeCell ref="A54:H54"/>
    <mergeCell ref="A3:K3"/>
    <mergeCell ref="D11:E11"/>
    <mergeCell ref="I11:J11"/>
    <mergeCell ref="D12:E12"/>
    <mergeCell ref="I12:J12"/>
    <mergeCell ref="A7:H7"/>
    <mergeCell ref="I7:J7"/>
    <mergeCell ref="A8:K8"/>
    <mergeCell ref="D9:E9"/>
    <mergeCell ref="I9:J9"/>
    <mergeCell ref="A4:K4"/>
    <mergeCell ref="D5:E5"/>
    <mergeCell ref="I5:J5"/>
    <mergeCell ref="D6:E6"/>
    <mergeCell ref="I6:J6"/>
  </mergeCells>
  <phoneticPr fontId="2" type="noConversion"/>
  <conditionalFormatting sqref="K5">
    <cfRule type="containsText" dxfId="5" priority="2" operator="containsText" text="该产品壁挂安装需提前与行销沟通">
      <formula>NOT(ISERROR(SEARCH("该产品壁挂安装需提前与行销沟通",K5)))</formula>
    </cfRule>
  </conditionalFormatting>
  <conditionalFormatting sqref="K6">
    <cfRule type="cellIs" dxfId="4" priority="6" operator="equal">
      <formula>"警告：需手动将型号改为V2460"</formula>
    </cfRule>
  </conditionalFormatting>
  <conditionalFormatting sqref="B9:E9">
    <cfRule type="containsText" dxfId="3" priority="5" operator="containsText" text="超过计算范围，需与行销沟通">
      <formula>NOT(ISERROR(SEARCH("超过计算范围，需与行销沟通",B9)))</formula>
    </cfRule>
  </conditionalFormatting>
  <conditionalFormatting sqref="G9">
    <cfRule type="containsText" dxfId="2" priority="4" operator="containsText" text="999">
      <formula>NOT(ISERROR(SEARCH("999",G9)))</formula>
    </cfRule>
  </conditionalFormatting>
  <conditionalFormatting sqref="K9">
    <cfRule type="containsText" dxfId="1" priority="1" operator="containsText" text="需与行销沟通">
      <formula>NOT(ISERROR(SEARCH("需与行销沟通",K9)))</formula>
    </cfRule>
  </conditionalFormatting>
  <conditionalFormatting sqref="K18">
    <cfRule type="containsText" dxfId="0" priority="3" operator="containsText" text="手动删除该列">
      <formula>NOT(ISERROR(SEARCH("手动删除该列",K18)))</formula>
    </cfRule>
  </conditionalFormatting>
  <dataValidations count="2">
    <dataValidation type="list" allowBlank="1" showInputMessage="1" showErrorMessage="1" sqref="S7">
      <formula1>"M2609,M2612,H2709,H2712,H2715,H2719,H2725,M3013,M3017,M3020,M3112,M3113,M3115,M3118,M3125"</formula1>
    </dataValidation>
    <dataValidation allowBlank="1" showInputMessage="1" showErrorMessage="1" sqref="C5"/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2025-06-23T07:54:35Z</dcterms:modified>
</cp:coreProperties>
</file>